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370" windowHeight="9555" activeTab="0"/>
  </bookViews>
  <sheets>
    <sheet name="直圧式ALT" sheetId="1" r:id="rId1"/>
  </sheets>
  <definedNames>
    <definedName name="_xlnm.Print_Area" localSheetId="0">'直圧式ALT'!$A$1:$Q$38</definedName>
  </definedNames>
  <calcPr fullCalcOnLoad="1"/>
</workbook>
</file>

<file path=xl/sharedStrings.xml><?xml version="1.0" encoding="utf-8"?>
<sst xmlns="http://schemas.openxmlformats.org/spreadsheetml/2006/main" count="57" uniqueCount="45">
  <si>
    <t>Pa</t>
  </si>
  <si>
    <t>t</t>
  </si>
  <si>
    <t>Q</t>
  </si>
  <si>
    <t>a</t>
  </si>
  <si>
    <t>b</t>
  </si>
  <si>
    <t>Pa abs</t>
  </si>
  <si>
    <t>kPa</t>
  </si>
  <si>
    <t>mL</t>
  </si>
  <si>
    <t>s</t>
  </si>
  <si>
    <t>atm mL/min</t>
  </si>
  <si>
    <r>
      <rPr>
        <sz val="10"/>
        <rFont val="ＭＳ ゴシック"/>
        <family val="3"/>
      </rPr>
      <t>⊿</t>
    </r>
    <r>
      <rPr>
        <sz val="10"/>
        <rFont val="Times New Roman"/>
        <family val="1"/>
      </rPr>
      <t>P</t>
    </r>
  </si>
  <si>
    <r>
      <t>Pa</t>
    </r>
    <r>
      <rPr>
        <sz val="10"/>
        <rFont val="ＭＳ ゴシック"/>
        <family val="3"/>
      </rPr>
      <t>・</t>
    </r>
    <r>
      <rPr>
        <sz val="10"/>
        <rFont val="Times New Roman"/>
        <family val="1"/>
      </rPr>
      <t>m</t>
    </r>
    <r>
      <rPr>
        <vertAlign val="superscript"/>
        <sz val="10"/>
        <rFont val="Times New Roman"/>
        <family val="1"/>
      </rPr>
      <t>3</t>
    </r>
    <r>
      <rPr>
        <sz val="10"/>
        <rFont val="Times New Roman"/>
        <family val="1"/>
      </rPr>
      <t>/s</t>
    </r>
  </si>
  <si>
    <t>参考値</t>
  </si>
  <si>
    <t>2-2 漏れ量と圧力降下量の関係（直圧式エアリークテスタ）</t>
  </si>
  <si>
    <t>直圧式エアリークテスタにおける漏れ量と圧力降下量の関係を表示します。</t>
  </si>
  <si>
    <t>この計算は、漏れ以外の要因で降下圧力が変化することが無いものとして計算しています。</t>
  </si>
  <si>
    <t>実際の測定では、容積や温度の変動（外乱）などにより計算値と異なることがあります。</t>
  </si>
  <si>
    <t>厳密には直圧式リークテストの場合でもセンサー係数による感度低下はありますが、小さい値なのでこの計算では無視しています。</t>
  </si>
  <si>
    <t>・</t>
  </si>
  <si>
    <r>
      <t>青い文字</t>
    </r>
    <r>
      <rPr>
        <sz val="10"/>
        <rFont val="MS ゴシック"/>
        <family val="3"/>
      </rPr>
      <t>の欄に条件を入力して下さい。</t>
    </r>
    <r>
      <rPr>
        <b/>
        <sz val="10"/>
        <color indexed="10"/>
        <rFont val="MS ゴシック"/>
        <family val="3"/>
      </rPr>
      <t>赤い文字</t>
    </r>
    <r>
      <rPr>
        <sz val="10"/>
        <rFont val="MS ゴシック"/>
        <family val="3"/>
      </rPr>
      <t>の欄に計算結果が出ます。</t>
    </r>
  </si>
  <si>
    <r>
      <t xml:space="preserve">テスト圧力の単位は </t>
    </r>
    <r>
      <rPr>
        <sz val="10"/>
        <rFont val="Times New Roman"/>
        <family val="1"/>
      </rPr>
      <t>kPa</t>
    </r>
    <r>
      <rPr>
        <sz val="10"/>
        <rFont val="MS ゴシック"/>
        <family val="3"/>
      </rPr>
      <t xml:space="preserve"> です。漏れ量の単位は </t>
    </r>
    <r>
      <rPr>
        <sz val="10"/>
        <rFont val="Times New Roman"/>
        <family val="1"/>
      </rPr>
      <t>atm mL/min</t>
    </r>
    <r>
      <rPr>
        <sz val="10"/>
        <rFont val="MS ゴシック"/>
        <family val="3"/>
      </rPr>
      <t xml:space="preserve"> です。</t>
    </r>
  </si>
  <si>
    <r>
      <rPr>
        <sz val="10"/>
        <rFont val="Times New Roman"/>
        <family val="1"/>
      </rPr>
      <t xml:space="preserve">a </t>
    </r>
    <r>
      <rPr>
        <sz val="10"/>
        <rFont val="MS ゴシック"/>
        <family val="3"/>
      </rPr>
      <t xml:space="preserve">漏れ量から降下圧力を、 </t>
    </r>
    <r>
      <rPr>
        <sz val="10"/>
        <rFont val="Times New Roman"/>
        <family val="1"/>
      </rPr>
      <t>b</t>
    </r>
    <r>
      <rPr>
        <sz val="10"/>
        <rFont val="MS ゴシック"/>
        <family val="3"/>
      </rPr>
      <t xml:space="preserve"> 降下圧力から漏れ量を計算します。</t>
    </r>
  </si>
  <si>
    <t>直圧式エアリークテスタで判別が困難な漏れ量の場合は差圧式エアリークテスタを検討してください。</t>
  </si>
  <si>
    <t>（計算シート「2-1 漏れ量と検出差圧の関係（差圧式エアリークテスタ）.xls」）</t>
  </si>
  <si>
    <t>ワーク内容積が分からない場合は、ワーク内容積測定を行ってください。（計算シート「2-3 内容積の計算.xls」）</t>
  </si>
  <si>
    <t>大気圧力</t>
  </si>
  <si>
    <t>テスト圧力(ｹﾞｰｼﾞ圧）</t>
  </si>
  <si>
    <t>ワーク内容積</t>
  </si>
  <si>
    <t>検出時間</t>
  </si>
  <si>
    <t>漏れ量から降下圧力を算出する</t>
  </si>
  <si>
    <t>漏れ量</t>
  </si>
  <si>
    <t>降下圧力</t>
  </si>
  <si>
    <t>降下圧力から漏れ量を算出する</t>
  </si>
  <si>
    <t>降下圧力</t>
  </si>
  <si>
    <t>計算は下記の式より行っています。</t>
  </si>
  <si>
    <r>
      <rPr>
        <sz val="10"/>
        <rFont val="Times New Roman"/>
        <family val="1"/>
      </rPr>
      <t xml:space="preserve">Pa/s </t>
    </r>
    <r>
      <rPr>
        <sz val="10"/>
        <rFont val="MSゴシック"/>
        <family val="3"/>
      </rPr>
      <t xml:space="preserve">の際は </t>
    </r>
    <r>
      <rPr>
        <sz val="10"/>
        <rFont val="Times New Roman"/>
        <family val="1"/>
      </rPr>
      <t>1s</t>
    </r>
    <r>
      <rPr>
        <sz val="10"/>
        <rFont val="MSゴシック"/>
        <family val="3"/>
      </rPr>
      <t>、</t>
    </r>
    <r>
      <rPr>
        <sz val="10"/>
        <rFont val="Times New Roman"/>
        <family val="1"/>
      </rPr>
      <t>Pa/min</t>
    </r>
    <r>
      <rPr>
        <sz val="10"/>
        <rFont val="MSゴシック"/>
        <family val="3"/>
      </rPr>
      <t xml:space="preserve"> の際は </t>
    </r>
    <r>
      <rPr>
        <sz val="10"/>
        <rFont val="Times New Roman"/>
        <family val="1"/>
      </rPr>
      <t>60s</t>
    </r>
    <r>
      <rPr>
        <sz val="10"/>
        <rFont val="MSゴシック"/>
        <family val="3"/>
      </rPr>
      <t xml:space="preserve"> を入力して下さい。</t>
    </r>
  </si>
  <si>
    <r>
      <t>資料：テクニカルマニュアル　</t>
    </r>
    <r>
      <rPr>
        <sz val="10"/>
        <rFont val="Times New Roman"/>
        <family val="1"/>
      </rPr>
      <t>P.20</t>
    </r>
    <r>
      <rPr>
        <sz val="10"/>
        <rFont val="MS ゴシック"/>
        <family val="3"/>
      </rPr>
      <t>　</t>
    </r>
    <r>
      <rPr>
        <sz val="10"/>
        <rFont val="Times New Roman"/>
        <family val="1"/>
      </rPr>
      <t xml:space="preserve"> </t>
    </r>
  </si>
  <si>
    <r>
      <t>P</t>
    </r>
    <r>
      <rPr>
        <vertAlign val="subscript"/>
        <sz val="10"/>
        <rFont val="Times New Roman"/>
        <family val="1"/>
      </rPr>
      <t>0</t>
    </r>
  </si>
  <si>
    <r>
      <t>P</t>
    </r>
    <r>
      <rPr>
        <vertAlign val="subscript"/>
        <sz val="10"/>
        <rFont val="Times New Roman"/>
        <family val="1"/>
      </rPr>
      <t>t</t>
    </r>
  </si>
  <si>
    <r>
      <t>V</t>
    </r>
    <r>
      <rPr>
        <vertAlign val="subscript"/>
        <sz val="10"/>
        <rFont val="Times New Roman"/>
        <family val="1"/>
      </rPr>
      <t>w</t>
    </r>
  </si>
  <si>
    <t>株式会社フクダ</t>
  </si>
  <si>
    <t>〒176-0021東京都練馬区貫井3-16-5</t>
  </si>
  <si>
    <t>更新日：2018/10/16</t>
  </si>
  <si>
    <t>TEL 03-5848-7921</t>
  </si>
  <si>
    <t>http://www.fukuda-jp.com/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</si>
</sst>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0000000_ "/>
    <numFmt numFmtId="186" formatCode="0.0"/>
    <numFmt numFmtId="187" formatCode="0.0E+00"/>
    <numFmt numFmtId="188" formatCode="0_ "/>
    <numFmt numFmtId="189" formatCode="0.00.E+00"/>
    <numFmt numFmtId="190" formatCode="0_);[Red]\(0\)"/>
    <numFmt numFmtId="191" formatCode="0.00_);[Red]\(0.00\)"/>
    <numFmt numFmtId="192" formatCode="0\ &quot;ｋＰａ&quot;"/>
    <numFmt numFmtId="193" formatCode="0.0000_);[Red]\(0.0000\)"/>
    <numFmt numFmtId="194" formatCode="0.00000\ &quot;ｍｍ&quot;"/>
    <numFmt numFmtId="195" formatCode="0.00\ &quot;mL/min&quot;"/>
    <numFmt numFmtId="196" formatCode="0.00E+00\ &quot;Ｐａ・sec&quot;"/>
  </numFmts>
  <fonts count="69">
    <font>
      <sz val="11"/>
      <name val="ＭＳ Ｐゴシック"/>
      <family val="3"/>
    </font>
    <font>
      <sz val="6"/>
      <name val="ＭＳ Ｐゴシック"/>
      <family val="3"/>
    </font>
    <font>
      <sz val="10"/>
      <name val="Times New Roman"/>
      <family val="1"/>
    </font>
    <font>
      <sz val="10"/>
      <name val="ＭＳ ゴシック"/>
      <family val="3"/>
    </font>
    <font>
      <b/>
      <sz val="10"/>
      <name val="Times New Roman"/>
      <family val="1"/>
    </font>
    <font>
      <sz val="10"/>
      <color indexed="12"/>
      <name val="Times New Roman"/>
      <family val="1"/>
    </font>
    <font>
      <b/>
      <sz val="10"/>
      <color indexed="12"/>
      <name val="Times New Roman"/>
      <family val="1"/>
    </font>
    <font>
      <b/>
      <sz val="10"/>
      <color indexed="10"/>
      <name val="Times New Roman"/>
      <family val="1"/>
    </font>
    <font>
      <u val="single"/>
      <sz val="10"/>
      <name val="Times New Roman"/>
      <family val="1"/>
    </font>
    <font>
      <vertAlign val="superscript"/>
      <sz val="10"/>
      <name val="Times New Roman"/>
      <family val="1"/>
    </font>
    <font>
      <b/>
      <sz val="10"/>
      <name val="ＭＳ Ｐ明朝"/>
      <family val="1"/>
    </font>
    <font>
      <b/>
      <sz val="12"/>
      <name val="MS ゴシック"/>
      <family val="3"/>
    </font>
    <font>
      <b/>
      <sz val="10"/>
      <name val="MS ゴシック"/>
      <family val="3"/>
    </font>
    <font>
      <sz val="10"/>
      <name val="MS ゴシック"/>
      <family val="3"/>
    </font>
    <font>
      <b/>
      <sz val="10"/>
      <color indexed="12"/>
      <name val="MS ゴシック"/>
      <family val="3"/>
    </font>
    <font>
      <b/>
      <sz val="10"/>
      <color indexed="10"/>
      <name val="MS ゴシック"/>
      <family val="3"/>
    </font>
    <font>
      <sz val="10"/>
      <name val="MSゴシック"/>
      <family val="3"/>
    </font>
    <font>
      <b/>
      <sz val="10"/>
      <name val="MSゴシック"/>
      <family val="3"/>
    </font>
    <font>
      <sz val="11"/>
      <name val="Times New Roman"/>
      <family val="1"/>
    </font>
    <font>
      <vertAlign val="subscript"/>
      <sz val="10"/>
      <name val="Times New Roman"/>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0"/>
      <color indexed="8"/>
      <name val="Times New Roman"/>
      <family val="1"/>
    </font>
    <font>
      <sz val="10"/>
      <color indexed="8"/>
      <name val="MSゴシック"/>
      <family val="3"/>
    </font>
    <font>
      <b/>
      <sz val="14"/>
      <name val="ＭＳ Ｐゴシック"/>
      <family val="3"/>
    </font>
    <font>
      <b/>
      <sz val="11"/>
      <name val="ＭＳ Ｐゴシック"/>
      <family val="3"/>
    </font>
    <font>
      <b/>
      <sz val="12"/>
      <name val="ＭＳ Ｐゴシック"/>
      <family val="3"/>
    </font>
    <font>
      <sz val="9"/>
      <name val="ＭＳ Ｐゴシック"/>
      <family val="3"/>
    </font>
    <font>
      <sz val="11"/>
      <color indexed="8"/>
      <name val="Cambria Math"/>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Times New Roman"/>
      <family val="1"/>
    </font>
    <font>
      <sz val="10"/>
      <color theme="1"/>
      <name val="Times New Roman"/>
      <family val="1"/>
    </font>
    <font>
      <b/>
      <sz val="10"/>
      <color rgb="FFFF0000"/>
      <name val="Times New Roman"/>
      <family val="1"/>
    </font>
    <font>
      <b/>
      <sz val="10"/>
      <color rgb="FF0066FF"/>
      <name val="Times New Roman"/>
      <family val="1"/>
    </font>
    <font>
      <sz val="10"/>
      <color theme="1"/>
      <name val="MS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C0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76">
    <xf numFmtId="0" fontId="0" fillId="0" borderId="0" xfId="0" applyAlignment="1">
      <alignment/>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left"/>
      <protection/>
    </xf>
    <xf numFmtId="0" fontId="2" fillId="0" borderId="0" xfId="0" applyFont="1" applyBorder="1" applyAlignment="1" applyProtection="1">
      <alignment horizontal="center"/>
      <protection/>
    </xf>
    <xf numFmtId="176" fontId="2" fillId="0" borderId="0" xfId="0" applyNumberFormat="1" applyFont="1" applyBorder="1" applyAlignment="1" applyProtection="1">
      <alignment/>
      <protection/>
    </xf>
    <xf numFmtId="0" fontId="2" fillId="0" borderId="0" xfId="0" applyFont="1" applyBorder="1" applyAlignment="1" applyProtection="1">
      <alignment horizontal="center" vertical="center"/>
      <protection/>
    </xf>
    <xf numFmtId="49" fontId="2" fillId="0" borderId="0" xfId="0" applyNumberFormat="1" applyFont="1" applyBorder="1" applyAlignment="1" applyProtection="1">
      <alignment horizontal="center"/>
      <protection/>
    </xf>
    <xf numFmtId="0" fontId="2"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Alignment="1">
      <alignment/>
    </xf>
    <xf numFmtId="0" fontId="2" fillId="0" borderId="0" xfId="0" applyFont="1" applyFill="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Alignment="1">
      <alignment horizontal="right"/>
    </xf>
    <xf numFmtId="0" fontId="2" fillId="0" borderId="0" xfId="0" applyFont="1" applyFill="1" applyBorder="1" applyAlignment="1" applyProtection="1">
      <alignment horizontal="center"/>
      <protection/>
    </xf>
    <xf numFmtId="0" fontId="6" fillId="0" borderId="0" xfId="0" applyNumberFormat="1" applyFont="1" applyFill="1" applyBorder="1" applyAlignment="1" applyProtection="1">
      <alignment/>
      <protection locked="0"/>
    </xf>
    <xf numFmtId="176" fontId="2" fillId="0" borderId="0" xfId="0" applyNumberFormat="1" applyFont="1" applyFill="1" applyBorder="1" applyAlignment="1" applyProtection="1">
      <alignment/>
      <protection/>
    </xf>
    <xf numFmtId="0" fontId="2" fillId="0" borderId="0" xfId="0" applyFont="1" applyAlignment="1">
      <alignment/>
    </xf>
    <xf numFmtId="187" fontId="4" fillId="0" borderId="0" xfId="0" applyNumberFormat="1" applyFont="1" applyFill="1" applyBorder="1" applyAlignment="1" applyProtection="1">
      <alignment/>
      <protection/>
    </xf>
    <xf numFmtId="0" fontId="6" fillId="0" borderId="0" xfId="0" applyFont="1" applyFill="1" applyBorder="1" applyAlignment="1" applyProtection="1">
      <alignment/>
      <protection locked="0"/>
    </xf>
    <xf numFmtId="0" fontId="64" fillId="0" borderId="0" xfId="0" applyFont="1" applyBorder="1" applyAlignment="1" applyProtection="1">
      <alignment horizontal="center"/>
      <protection/>
    </xf>
    <xf numFmtId="186" fontId="7" fillId="0" borderId="0" xfId="0" applyNumberFormat="1" applyFont="1" applyFill="1" applyBorder="1" applyAlignment="1" applyProtection="1">
      <alignment/>
      <protection/>
    </xf>
    <xf numFmtId="0" fontId="2" fillId="0" borderId="0" xfId="0" applyFont="1" applyBorder="1" applyAlignment="1" applyProtection="1">
      <alignment horizontal="right"/>
      <protection/>
    </xf>
    <xf numFmtId="0" fontId="5" fillId="0" borderId="0" xfId="0" applyFont="1" applyFill="1" applyBorder="1" applyAlignment="1" applyProtection="1">
      <alignment/>
      <protection/>
    </xf>
    <xf numFmtId="0" fontId="6" fillId="0" borderId="0" xfId="0" applyNumberFormat="1" applyFont="1" applyFill="1" applyBorder="1" applyAlignment="1" applyProtection="1">
      <alignment/>
      <protection/>
    </xf>
    <xf numFmtId="176" fontId="7" fillId="0" borderId="0" xfId="0" applyNumberFormat="1" applyFont="1" applyFill="1" applyBorder="1" applyAlignment="1" applyProtection="1">
      <alignment/>
      <protection/>
    </xf>
    <xf numFmtId="11" fontId="7" fillId="0" borderId="0" xfId="0" applyNumberFormat="1" applyFont="1" applyFill="1" applyBorder="1" applyAlignment="1" applyProtection="1">
      <alignment horizontal="right" vertical="top" wrapText="1"/>
      <protection/>
    </xf>
    <xf numFmtId="183" fontId="2" fillId="0" borderId="0" xfId="0" applyNumberFormat="1" applyFont="1" applyAlignment="1" applyProtection="1">
      <alignment/>
      <protection/>
    </xf>
    <xf numFmtId="0" fontId="8" fillId="0" borderId="0" xfId="0" applyFont="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1" fontId="7" fillId="0" borderId="10" xfId="0" applyNumberFormat="1" applyFont="1" applyBorder="1" applyAlignment="1" applyProtection="1">
      <alignment/>
      <protection/>
    </xf>
    <xf numFmtId="2" fontId="7" fillId="0" borderId="10" xfId="0" applyNumberFormat="1" applyFont="1" applyBorder="1" applyAlignment="1" applyProtection="1">
      <alignment/>
      <protection/>
    </xf>
    <xf numFmtId="0" fontId="2" fillId="0" borderId="0" xfId="0" applyFont="1" applyAlignment="1" applyProtection="1">
      <alignment horizontal="right" vertical="center"/>
      <protection/>
    </xf>
    <xf numFmtId="0" fontId="2" fillId="0" borderId="0" xfId="0" applyFont="1" applyBorder="1" applyAlignment="1" applyProtection="1">
      <alignment vertical="center"/>
      <protection/>
    </xf>
    <xf numFmtId="0" fontId="4" fillId="0" borderId="0" xfId="0" applyFont="1" applyAlignment="1" applyProtection="1">
      <alignment horizontal="right" vertical="center"/>
      <protection/>
    </xf>
    <xf numFmtId="0" fontId="65" fillId="0" borderId="0" xfId="0" applyFont="1" applyAlignment="1" applyProtection="1">
      <alignment/>
      <protection/>
    </xf>
    <xf numFmtId="11" fontId="66" fillId="0" borderId="10" xfId="0" applyNumberFormat="1" applyFont="1" applyBorder="1" applyAlignment="1" applyProtection="1">
      <alignment/>
      <protection/>
    </xf>
    <xf numFmtId="0" fontId="67" fillId="33" borderId="10" xfId="0" applyFont="1" applyFill="1" applyBorder="1" applyAlignment="1" applyProtection="1">
      <alignment/>
      <protection locked="0"/>
    </xf>
    <xf numFmtId="183" fontId="67" fillId="33" borderId="10" xfId="0" applyNumberFormat="1" applyFont="1" applyFill="1" applyBorder="1" applyAlignment="1" applyProtection="1">
      <alignment/>
      <protection locked="0"/>
    </xf>
    <xf numFmtId="0" fontId="67" fillId="33" borderId="10" xfId="0" applyNumberFormat="1" applyFont="1" applyFill="1" applyBorder="1" applyAlignment="1" applyProtection="1">
      <alignment/>
      <protection locked="0"/>
    </xf>
    <xf numFmtId="0" fontId="10" fillId="0" borderId="0" xfId="0" applyFont="1" applyFill="1" applyBorder="1" applyAlignment="1" applyProtection="1">
      <alignment/>
      <protection/>
    </xf>
    <xf numFmtId="0" fontId="3"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horizontal="right" vertical="center"/>
      <protection/>
    </xf>
    <xf numFmtId="0" fontId="13" fillId="0" borderId="0" xfId="0" applyFont="1" applyBorder="1" applyAlignment="1" applyProtection="1">
      <alignment/>
      <protection/>
    </xf>
    <xf numFmtId="0" fontId="14" fillId="0" borderId="0" xfId="0" applyFont="1" applyAlignment="1" applyProtection="1">
      <alignment/>
      <protection/>
    </xf>
    <xf numFmtId="0" fontId="13" fillId="0" borderId="0" xfId="0" applyFont="1" applyAlignment="1" applyProtection="1">
      <alignment/>
      <protection/>
    </xf>
    <xf numFmtId="0" fontId="13" fillId="34" borderId="0" xfId="0" applyFont="1" applyFill="1" applyAlignment="1">
      <alignment/>
    </xf>
    <xf numFmtId="0" fontId="13" fillId="34" borderId="0" xfId="0" applyFont="1" applyFill="1" applyAlignment="1">
      <alignment horizontal="right"/>
    </xf>
    <xf numFmtId="0" fontId="16" fillId="0" borderId="10" xfId="0" applyFont="1" applyBorder="1" applyAlignment="1" applyProtection="1">
      <alignment/>
      <protection/>
    </xf>
    <xf numFmtId="0" fontId="16" fillId="0" borderId="10" xfId="0" applyFont="1" applyFill="1" applyBorder="1" applyAlignment="1" applyProtection="1">
      <alignment/>
      <protection/>
    </xf>
    <xf numFmtId="0" fontId="17" fillId="0" borderId="0" xfId="0" applyFont="1" applyAlignment="1" applyProtection="1">
      <alignment/>
      <protection/>
    </xf>
    <xf numFmtId="0" fontId="17" fillId="0" borderId="0" xfId="0" applyFont="1" applyBorder="1" applyAlignment="1" applyProtection="1">
      <alignment/>
      <protection/>
    </xf>
    <xf numFmtId="0" fontId="68" fillId="0" borderId="0" xfId="0" applyFont="1" applyAlignment="1" applyProtection="1">
      <alignment/>
      <protection/>
    </xf>
    <xf numFmtId="0" fontId="68" fillId="0" borderId="0" xfId="0" applyFont="1" applyFill="1" applyAlignment="1" applyProtection="1">
      <alignment/>
      <protection/>
    </xf>
    <xf numFmtId="0" fontId="16" fillId="0" borderId="0" xfId="0" applyFont="1" applyAlignment="1" applyProtection="1">
      <alignment/>
      <protection/>
    </xf>
    <xf numFmtId="0" fontId="18" fillId="0" borderId="0" xfId="0" applyFont="1" applyAlignment="1" applyProtection="1">
      <alignment horizontal="right" vertical="center"/>
      <protection/>
    </xf>
    <xf numFmtId="0" fontId="2" fillId="0" borderId="10" xfId="0" applyFont="1" applyBorder="1" applyAlignment="1" applyProtection="1">
      <alignment/>
      <protection/>
    </xf>
    <xf numFmtId="176" fontId="2" fillId="0" borderId="10" xfId="0" applyNumberFormat="1" applyFont="1" applyBorder="1" applyAlignment="1" applyProtection="1">
      <alignment/>
      <protection/>
    </xf>
    <xf numFmtId="0" fontId="16" fillId="0" borderId="10"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67" fillId="33" borderId="10" xfId="0" applyFont="1" applyFill="1" applyBorder="1" applyAlignment="1" applyProtection="1">
      <alignment vertical="center"/>
      <protection locked="0"/>
    </xf>
    <xf numFmtId="176" fontId="2" fillId="0" borderId="10" xfId="0" applyNumberFormat="1" applyFont="1" applyBorder="1" applyAlignment="1" applyProtection="1">
      <alignment vertic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left" vertical="center"/>
      <protection/>
    </xf>
    <xf numFmtId="0" fontId="16" fillId="0" borderId="10" xfId="0" applyFont="1" applyBorder="1" applyAlignment="1" applyProtection="1">
      <alignment horizontal="left" vertical="center"/>
      <protection/>
    </xf>
    <xf numFmtId="0" fontId="0" fillId="0" borderId="0" xfId="0" applyAlignment="1">
      <alignment/>
    </xf>
    <xf numFmtId="0" fontId="0" fillId="0" borderId="0" xfId="0" applyAlignment="1">
      <alignment/>
    </xf>
    <xf numFmtId="0" fontId="41" fillId="0" borderId="0" xfId="43" applyFont="1" applyAlignment="1">
      <alignment/>
    </xf>
    <xf numFmtId="0" fontId="42" fillId="0" borderId="0" xfId="0" applyFont="1" applyAlignment="1">
      <alignment/>
    </xf>
    <xf numFmtId="0" fontId="43" fillId="0" borderId="0" xfId="0" applyFont="1" applyAlignment="1">
      <alignment/>
    </xf>
    <xf numFmtId="0" fontId="44" fillId="0" borderId="0" xfId="0" applyFont="1" applyFill="1" applyBorder="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17</xdr:row>
      <xdr:rowOff>57150</xdr:rowOff>
    </xdr:from>
    <xdr:ext cx="1562100" cy="495300"/>
    <xdr:sp>
      <xdr:nvSpPr>
        <xdr:cNvPr id="1" name="テキスト ボックス 4"/>
        <xdr:cNvSpPr txBox="1">
          <a:spLocks noChangeArrowheads="1"/>
        </xdr:cNvSpPr>
      </xdr:nvSpPr>
      <xdr:spPr>
        <a:xfrm>
          <a:off x="7658100" y="3057525"/>
          <a:ext cx="1562100"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Q=</a:t>
          </a:r>
          <a:r>
            <a:rPr lang="en-US" cap="none" sz="1100" b="0" i="0" u="none" baseline="0">
              <a:solidFill>
                <a:srgbClr val="000000"/>
              </a:solidFill>
              <a:latin typeface="Cambria Math"/>
              <a:ea typeface="Cambria Math"/>
              <a:cs typeface="Cambria Math"/>
            </a:rPr>
            <a:t>∆P/</a:t>
          </a:r>
          <a:r>
            <a:rPr lang="en-US" cap="none" sz="1100" b="0" i="0" u="none" baseline="0">
              <a:solidFill>
                <a:srgbClr val="000000"/>
              </a:solidFill>
              <a:latin typeface="Cambria Math"/>
              <a:ea typeface="Cambria Math"/>
              <a:cs typeface="Cambria Math"/>
            </a:rPr>
            <a:t>P_0 </a:t>
          </a:r>
          <a:r>
            <a:rPr lang="en-US" cap="none" sz="1100" b="0" i="0" u="none" baseline="0">
              <a:solidFill>
                <a:srgbClr val="000000"/>
              </a:solidFill>
              <a:latin typeface="Cambria Math"/>
              <a:ea typeface="Cambria Math"/>
              <a:cs typeface="Cambria Math"/>
            </a:rPr>
            <a:t>∙V_W∙60/t</a:t>
          </a:r>
        </a:p>
      </xdr:txBody>
    </xdr:sp>
    <xdr:clientData/>
  </xdr:oneCellAnchor>
  <xdr:twoCellAnchor editAs="oneCell">
    <xdr:from>
      <xdr:col>11</xdr:col>
      <xdr:colOff>0</xdr:colOff>
      <xdr:row>21</xdr:row>
      <xdr:rowOff>0</xdr:rowOff>
    </xdr:from>
    <xdr:to>
      <xdr:col>16</xdr:col>
      <xdr:colOff>523875</xdr:colOff>
      <xdr:row>26</xdr:row>
      <xdr:rowOff>104775</xdr:rowOff>
    </xdr:to>
    <xdr:pic>
      <xdr:nvPicPr>
        <xdr:cNvPr id="2" name="図 3"/>
        <xdr:cNvPicPr preferRelativeResize="1">
          <a:picLocks noChangeAspect="1"/>
        </xdr:cNvPicPr>
      </xdr:nvPicPr>
      <xdr:blipFill>
        <a:blip r:embed="rId1"/>
        <a:stretch>
          <a:fillRect/>
        </a:stretch>
      </xdr:blipFill>
      <xdr:spPr>
        <a:xfrm>
          <a:off x="6953250" y="3714750"/>
          <a:ext cx="3952875" cy="1057275"/>
        </a:xfrm>
        <a:prstGeom prst="rect">
          <a:avLst/>
        </a:prstGeom>
        <a:noFill/>
        <a:ln w="9525" cmpd="sng">
          <a:noFill/>
        </a:ln>
      </xdr:spPr>
    </xdr:pic>
    <xdr:clientData/>
  </xdr:twoCellAnchor>
  <xdr:twoCellAnchor editAs="oneCell">
    <xdr:from>
      <xdr:col>1</xdr:col>
      <xdr:colOff>38100</xdr:colOff>
      <xdr:row>0</xdr:row>
      <xdr:rowOff>47625</xdr:rowOff>
    </xdr:from>
    <xdr:to>
      <xdr:col>4</xdr:col>
      <xdr:colOff>228600</xdr:colOff>
      <xdr:row>1</xdr:row>
      <xdr:rowOff>219075</xdr:rowOff>
    </xdr:to>
    <xdr:pic>
      <xdr:nvPicPr>
        <xdr:cNvPr id="3" name="図 6"/>
        <xdr:cNvPicPr preferRelativeResize="1">
          <a:picLocks noChangeAspect="1"/>
        </xdr:cNvPicPr>
      </xdr:nvPicPr>
      <xdr:blipFill>
        <a:blip r:embed="rId2"/>
        <a:stretch>
          <a:fillRect/>
        </a:stretch>
      </xdr:blipFill>
      <xdr:spPr>
        <a:xfrm>
          <a:off x="171450" y="47625"/>
          <a:ext cx="216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da-j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D81"/>
  <sheetViews>
    <sheetView tabSelected="1" zoomScale="85" zoomScaleNormal="85" zoomScalePageLayoutView="0" workbookViewId="0" topLeftCell="A1">
      <selection activeCell="S5" sqref="S5"/>
    </sheetView>
  </sheetViews>
  <sheetFormatPr defaultColWidth="9.00390625" defaultRowHeight="13.5"/>
  <cols>
    <col min="1" max="1" width="1.75390625" style="1" customWidth="1"/>
    <col min="2" max="2" width="2.25390625" style="1" customWidth="1"/>
    <col min="3" max="3" width="17.75390625" style="2" customWidth="1"/>
    <col min="4" max="4" width="5.875" style="2" bestFit="1" customWidth="1"/>
    <col min="5" max="5" width="9.00390625" style="2" customWidth="1"/>
    <col min="6" max="6" width="9.625" style="2" customWidth="1"/>
    <col min="7" max="21" width="9.00390625" style="2" customWidth="1"/>
    <col min="22" max="25" width="9.00390625" style="1" customWidth="1"/>
    <col min="26" max="26" width="3.125" style="1" customWidth="1"/>
    <col min="27" max="27" width="2.125" style="1" customWidth="1"/>
    <col min="28" max="45" width="3.125" style="1" customWidth="1"/>
    <col min="46" max="16384" width="9.00390625" style="1" customWidth="1"/>
  </cols>
  <sheetData>
    <row r="1" spans="2:15" ht="20.25" customHeight="1">
      <c r="B1" s="70"/>
      <c r="C1" s="71"/>
      <c r="D1" s="71"/>
      <c r="E1" s="71"/>
      <c r="F1" s="74" t="s">
        <v>40</v>
      </c>
      <c r="G1" s="1"/>
      <c r="H1" s="71"/>
      <c r="I1" s="73" t="s">
        <v>41</v>
      </c>
      <c r="J1" s="1"/>
      <c r="K1" s="71"/>
      <c r="L1" s="71"/>
      <c r="M1" s="71"/>
      <c r="N1" s="75" t="s">
        <v>42</v>
      </c>
      <c r="O1" s="71"/>
    </row>
    <row r="2" spans="2:15" ht="20.25" customHeight="1">
      <c r="B2" s="70"/>
      <c r="C2" s="71"/>
      <c r="D2" s="71"/>
      <c r="E2" s="71"/>
      <c r="F2" s="74" t="s">
        <v>43</v>
      </c>
      <c r="G2" s="1"/>
      <c r="H2" s="71"/>
      <c r="I2" s="72" t="s">
        <v>44</v>
      </c>
      <c r="J2" s="1"/>
      <c r="K2" s="71"/>
      <c r="L2" s="71"/>
      <c r="M2" s="71"/>
      <c r="N2" s="71"/>
      <c r="O2" s="71"/>
    </row>
    <row r="4" spans="2:24" ht="15">
      <c r="B4" s="45" t="s">
        <v>13</v>
      </c>
      <c r="C4" s="48"/>
      <c r="D4" s="48"/>
      <c r="E4" s="48"/>
      <c r="F4" s="48"/>
      <c r="G4" s="48"/>
      <c r="H4" s="48"/>
      <c r="I4" s="48"/>
      <c r="J4" s="48"/>
      <c r="K4" s="1"/>
      <c r="L4" s="51" t="s">
        <v>36</v>
      </c>
      <c r="M4" s="51"/>
      <c r="N4" s="52"/>
      <c r="O4" s="51"/>
      <c r="P4" s="1"/>
      <c r="Q4" s="50"/>
      <c r="R4" s="14"/>
      <c r="S4" s="14"/>
      <c r="T4" s="14"/>
      <c r="U4" s="14"/>
      <c r="V4" s="14"/>
      <c r="W4" s="12"/>
      <c r="X4" s="12"/>
    </row>
    <row r="5" spans="2:17" ht="12.75">
      <c r="B5" s="46"/>
      <c r="C5" s="48"/>
      <c r="D5" s="48"/>
      <c r="E5" s="48"/>
      <c r="F5" s="48"/>
      <c r="G5" s="48"/>
      <c r="H5" s="48"/>
      <c r="I5" s="48"/>
      <c r="J5" s="48"/>
      <c r="K5" s="48"/>
      <c r="L5" s="48"/>
      <c r="M5" s="48"/>
      <c r="N5" s="48"/>
      <c r="O5" s="48"/>
      <c r="P5" s="48"/>
      <c r="Q5" s="48"/>
    </row>
    <row r="6" spans="2:17" ht="12.75">
      <c r="B6" s="47" t="s">
        <v>18</v>
      </c>
      <c r="C6" s="49" t="s">
        <v>19</v>
      </c>
      <c r="D6" s="48"/>
      <c r="E6" s="48"/>
      <c r="F6" s="48"/>
      <c r="G6" s="48"/>
      <c r="H6" s="48"/>
      <c r="I6" s="48"/>
      <c r="J6" s="48"/>
      <c r="K6" s="48"/>
      <c r="L6" s="48"/>
      <c r="M6" s="48"/>
      <c r="N6" s="48"/>
      <c r="O6" s="48"/>
      <c r="P6" s="48"/>
      <c r="Q6" s="48"/>
    </row>
    <row r="7" spans="2:17" ht="12.75">
      <c r="B7" s="47" t="s">
        <v>18</v>
      </c>
      <c r="C7" s="50" t="s">
        <v>14</v>
      </c>
      <c r="D7" s="48"/>
      <c r="E7" s="48"/>
      <c r="F7" s="48"/>
      <c r="G7" s="48"/>
      <c r="H7" s="48"/>
      <c r="I7" s="48"/>
      <c r="J7" s="48"/>
      <c r="K7" s="48"/>
      <c r="L7" s="48"/>
      <c r="M7" s="48"/>
      <c r="N7" s="48"/>
      <c r="O7" s="48"/>
      <c r="P7" s="48"/>
      <c r="Q7" s="48"/>
    </row>
    <row r="8" spans="2:17" ht="12.75">
      <c r="B8" s="47"/>
      <c r="C8" s="50" t="s">
        <v>20</v>
      </c>
      <c r="D8" s="48"/>
      <c r="E8" s="48"/>
      <c r="F8" s="48"/>
      <c r="G8" s="48"/>
      <c r="H8" s="48"/>
      <c r="I8" s="48"/>
      <c r="J8" s="48"/>
      <c r="K8" s="48"/>
      <c r="L8" s="48"/>
      <c r="M8" s="48"/>
      <c r="N8" s="48"/>
      <c r="O8" s="48"/>
      <c r="P8" s="48"/>
      <c r="Q8" s="48"/>
    </row>
    <row r="9" spans="2:17" ht="12.75">
      <c r="B9" s="47"/>
      <c r="C9" s="50" t="s">
        <v>21</v>
      </c>
      <c r="D9" s="48"/>
      <c r="E9" s="48"/>
      <c r="F9" s="48"/>
      <c r="G9" s="48"/>
      <c r="H9" s="48"/>
      <c r="I9" s="48"/>
      <c r="J9" s="48"/>
      <c r="K9" s="48"/>
      <c r="L9" s="48"/>
      <c r="M9" s="48"/>
      <c r="N9" s="48"/>
      <c r="O9" s="48"/>
      <c r="P9" s="48"/>
      <c r="Q9" s="48"/>
    </row>
    <row r="10" spans="2:17" ht="12.75">
      <c r="B10" s="47" t="s">
        <v>18</v>
      </c>
      <c r="C10" s="44" t="s">
        <v>24</v>
      </c>
      <c r="D10" s="48"/>
      <c r="E10" s="48"/>
      <c r="F10" s="48"/>
      <c r="G10" s="48"/>
      <c r="H10" s="48"/>
      <c r="I10" s="48"/>
      <c r="J10" s="48"/>
      <c r="K10" s="48"/>
      <c r="L10" s="48"/>
      <c r="M10" s="48"/>
      <c r="N10" s="48"/>
      <c r="O10" s="48"/>
      <c r="P10" s="48"/>
      <c r="Q10" s="48"/>
    </row>
    <row r="11" spans="2:17" ht="12.75">
      <c r="B11" s="47" t="s">
        <v>18</v>
      </c>
      <c r="C11" s="48" t="s">
        <v>15</v>
      </c>
      <c r="D11" s="48"/>
      <c r="E11" s="48"/>
      <c r="F11" s="48"/>
      <c r="G11" s="48"/>
      <c r="H11" s="48"/>
      <c r="I11" s="48"/>
      <c r="J11" s="48"/>
      <c r="K11" s="48"/>
      <c r="L11" s="48"/>
      <c r="M11" s="48"/>
      <c r="N11" s="48"/>
      <c r="O11" s="48"/>
      <c r="P11" s="48"/>
      <c r="Q11" s="48"/>
    </row>
    <row r="12" spans="2:17" ht="12.75">
      <c r="B12" s="47"/>
      <c r="C12" s="50" t="s">
        <v>16</v>
      </c>
      <c r="D12" s="48"/>
      <c r="E12" s="48"/>
      <c r="F12" s="48"/>
      <c r="G12" s="48"/>
      <c r="H12" s="48"/>
      <c r="I12" s="48"/>
      <c r="J12" s="48"/>
      <c r="K12" s="48"/>
      <c r="L12" s="48"/>
      <c r="M12" s="48"/>
      <c r="N12" s="48"/>
      <c r="O12" s="48"/>
      <c r="P12" s="48"/>
      <c r="Q12" s="48"/>
    </row>
    <row r="13" spans="2:17" ht="12.75">
      <c r="B13" s="47" t="s">
        <v>18</v>
      </c>
      <c r="C13" s="50" t="s">
        <v>17</v>
      </c>
      <c r="D13" s="48"/>
      <c r="E13" s="48"/>
      <c r="F13" s="48"/>
      <c r="G13" s="48"/>
      <c r="H13" s="48"/>
      <c r="I13" s="48"/>
      <c r="J13" s="48"/>
      <c r="K13" s="48"/>
      <c r="L13" s="48"/>
      <c r="M13" s="48"/>
      <c r="N13" s="48"/>
      <c r="O13" s="48"/>
      <c r="P13" s="48"/>
      <c r="Q13" s="48"/>
    </row>
    <row r="14" spans="2:17" ht="12.75">
      <c r="B14" s="47" t="s">
        <v>18</v>
      </c>
      <c r="C14" s="48" t="s">
        <v>22</v>
      </c>
      <c r="D14" s="48"/>
      <c r="E14" s="48"/>
      <c r="F14" s="48"/>
      <c r="G14" s="48"/>
      <c r="H14" s="50"/>
      <c r="I14" s="50"/>
      <c r="J14" s="48"/>
      <c r="K14" s="48"/>
      <c r="L14" s="48"/>
      <c r="M14" s="48"/>
      <c r="N14" s="48"/>
      <c r="O14" s="48"/>
      <c r="P14" s="48"/>
      <c r="Q14" s="48"/>
    </row>
    <row r="15" spans="2:17" ht="12.75">
      <c r="B15" s="47"/>
      <c r="C15" s="48" t="s">
        <v>23</v>
      </c>
      <c r="D15" s="48"/>
      <c r="E15" s="48"/>
      <c r="F15" s="48"/>
      <c r="G15" s="48"/>
      <c r="H15" s="50"/>
      <c r="I15" s="50"/>
      <c r="J15" s="48"/>
      <c r="K15" s="48"/>
      <c r="L15" s="48"/>
      <c r="M15" s="48"/>
      <c r="N15" s="48"/>
      <c r="O15" s="48"/>
      <c r="P15" s="48"/>
      <c r="Q15" s="48"/>
    </row>
    <row r="16" spans="2:30" ht="12.75">
      <c r="B16" s="35"/>
      <c r="C16" s="48"/>
      <c r="D16" s="48"/>
      <c r="E16" s="48"/>
      <c r="F16" s="48"/>
      <c r="G16" s="48"/>
      <c r="H16" s="50"/>
      <c r="I16" s="50"/>
      <c r="J16" s="48"/>
      <c r="K16" s="48"/>
      <c r="L16" s="48"/>
      <c r="M16" s="48"/>
      <c r="N16" s="48"/>
      <c r="O16" s="48"/>
      <c r="P16" s="48"/>
      <c r="Q16" s="48"/>
      <c r="AD16" s="4"/>
    </row>
    <row r="17" spans="2:29" ht="14.25">
      <c r="B17" s="35"/>
      <c r="C17" s="53" t="s">
        <v>25</v>
      </c>
      <c r="D17" s="32" t="s">
        <v>37</v>
      </c>
      <c r="E17" s="31">
        <v>101325</v>
      </c>
      <c r="F17" s="61" t="s">
        <v>5</v>
      </c>
      <c r="G17" s="67"/>
      <c r="H17" s="67"/>
      <c r="I17" s="67"/>
      <c r="J17" s="67"/>
      <c r="K17" s="67"/>
      <c r="L17" s="1"/>
      <c r="M17" s="59" t="s">
        <v>34</v>
      </c>
      <c r="AB17" s="4"/>
      <c r="AC17" s="4"/>
    </row>
    <row r="18" spans="2:11" ht="14.25">
      <c r="B18" s="35"/>
      <c r="C18" s="54" t="s">
        <v>26</v>
      </c>
      <c r="D18" s="32" t="s">
        <v>38</v>
      </c>
      <c r="E18" s="40">
        <v>200</v>
      </c>
      <c r="F18" s="61" t="s">
        <v>6</v>
      </c>
      <c r="G18" s="67"/>
      <c r="H18" s="67"/>
      <c r="I18" s="67"/>
      <c r="J18" s="67"/>
      <c r="K18" s="67"/>
    </row>
    <row r="19" spans="2:11" ht="14.25">
      <c r="B19" s="37"/>
      <c r="C19" s="53" t="s">
        <v>27</v>
      </c>
      <c r="D19" s="32" t="s">
        <v>39</v>
      </c>
      <c r="E19" s="40">
        <v>500</v>
      </c>
      <c r="F19" s="62" t="s">
        <v>7</v>
      </c>
      <c r="G19" s="67"/>
      <c r="H19" s="67"/>
      <c r="I19" s="67"/>
      <c r="J19" s="67"/>
      <c r="K19" s="67"/>
    </row>
    <row r="20" spans="2:11" ht="12.75">
      <c r="B20" s="37"/>
      <c r="C20" s="63" t="s">
        <v>28</v>
      </c>
      <c r="D20" s="64" t="s">
        <v>1</v>
      </c>
      <c r="E20" s="65">
        <v>60</v>
      </c>
      <c r="F20" s="66" t="s">
        <v>8</v>
      </c>
      <c r="G20" s="69" t="s">
        <v>35</v>
      </c>
      <c r="H20" s="69"/>
      <c r="I20" s="69"/>
      <c r="J20" s="69"/>
      <c r="K20" s="69"/>
    </row>
    <row r="21" spans="2:21" ht="15">
      <c r="B21" s="60" t="s">
        <v>3</v>
      </c>
      <c r="C21" s="55" t="s">
        <v>29</v>
      </c>
      <c r="D21" s="1"/>
      <c r="L21" s="6"/>
      <c r="M21" s="6"/>
      <c r="N21" s="6"/>
      <c r="P21" s="6"/>
      <c r="Q21" s="6"/>
      <c r="R21" s="6"/>
      <c r="S21" s="6"/>
      <c r="T21" s="6"/>
      <c r="U21" s="6"/>
    </row>
    <row r="22" spans="2:21" ht="15.75">
      <c r="B22" s="60"/>
      <c r="C22" s="53" t="s">
        <v>30</v>
      </c>
      <c r="D22" s="32" t="s">
        <v>2</v>
      </c>
      <c r="E22" s="41">
        <v>15</v>
      </c>
      <c r="F22" s="62" t="s">
        <v>9</v>
      </c>
      <c r="G22" s="39">
        <f>E22/592</f>
        <v>0.02533783783783784</v>
      </c>
      <c r="H22" s="31" t="s">
        <v>11</v>
      </c>
      <c r="I22" s="57" t="s">
        <v>12</v>
      </c>
      <c r="L22" s="6"/>
      <c r="M22" s="6"/>
      <c r="N22" s="6"/>
      <c r="P22" s="6"/>
      <c r="Q22" s="6"/>
      <c r="R22" s="6"/>
      <c r="S22" s="6"/>
      <c r="T22" s="6"/>
      <c r="U22" s="6"/>
    </row>
    <row r="23" spans="2:21" ht="15">
      <c r="B23" s="60"/>
      <c r="C23" s="53" t="s">
        <v>31</v>
      </c>
      <c r="D23" s="32" t="s">
        <v>10</v>
      </c>
      <c r="E23" s="33">
        <f>E22/((1/101325)*E19*(60/E20))</f>
        <v>3039.75</v>
      </c>
      <c r="F23" s="61" t="s">
        <v>0</v>
      </c>
      <c r="H23" s="1"/>
      <c r="I23" s="38"/>
      <c r="L23" s="6"/>
      <c r="M23" s="6"/>
      <c r="N23" s="6"/>
      <c r="P23" s="6"/>
      <c r="Q23" s="6"/>
      <c r="R23" s="6"/>
      <c r="S23" s="6"/>
      <c r="T23" s="6"/>
      <c r="U23" s="6"/>
    </row>
    <row r="24" spans="2:21" ht="15">
      <c r="B24" s="60" t="s">
        <v>4</v>
      </c>
      <c r="C24" s="56" t="s">
        <v>32</v>
      </c>
      <c r="D24" s="10"/>
      <c r="H24" s="1"/>
      <c r="I24" s="38"/>
      <c r="J24" s="3"/>
      <c r="K24" s="1"/>
      <c r="U24" s="6"/>
    </row>
    <row r="25" spans="2:9" ht="12.75">
      <c r="B25" s="35"/>
      <c r="C25" s="53" t="s">
        <v>33</v>
      </c>
      <c r="D25" s="32" t="s">
        <v>10</v>
      </c>
      <c r="E25" s="42">
        <v>1500</v>
      </c>
      <c r="F25" s="62" t="s">
        <v>0</v>
      </c>
      <c r="H25" s="1"/>
      <c r="I25" s="38"/>
    </row>
    <row r="26" spans="2:22" ht="16.5" customHeight="1">
      <c r="B26" s="35"/>
      <c r="C26" s="53" t="s">
        <v>30</v>
      </c>
      <c r="D26" s="32" t="s">
        <v>2</v>
      </c>
      <c r="E26" s="34">
        <f>E25/101325*E19*60/E20</f>
        <v>7.401924500370096</v>
      </c>
      <c r="F26" s="62" t="s">
        <v>9</v>
      </c>
      <c r="G26" s="39">
        <f>E26/592</f>
        <v>0.012503250845219756</v>
      </c>
      <c r="H26" s="31" t="s">
        <v>11</v>
      </c>
      <c r="I26" s="58" t="s">
        <v>12</v>
      </c>
      <c r="K26" s="36"/>
      <c r="L26" s="36"/>
      <c r="M26" s="7"/>
      <c r="N26" s="36"/>
      <c r="O26" s="36"/>
      <c r="P26" s="8"/>
      <c r="Q26" s="9"/>
      <c r="R26" s="5"/>
      <c r="S26" s="9"/>
      <c r="T26" s="9"/>
      <c r="U26" s="9"/>
      <c r="V26" s="9"/>
    </row>
    <row r="27" spans="3:22" ht="12.75">
      <c r="C27" s="5"/>
      <c r="D27" s="5"/>
      <c r="E27" s="5"/>
      <c r="F27" s="5"/>
      <c r="K27" s="36"/>
      <c r="L27" s="36"/>
      <c r="M27" s="7"/>
      <c r="N27" s="36"/>
      <c r="O27" s="36"/>
      <c r="P27" s="5"/>
      <c r="Q27" s="9"/>
      <c r="R27" s="5"/>
      <c r="S27" s="9"/>
      <c r="T27" s="9"/>
      <c r="U27" s="9"/>
      <c r="V27" s="9"/>
    </row>
    <row r="28" spans="5:21" ht="12.75">
      <c r="E28" s="5"/>
      <c r="L28" s="6"/>
      <c r="M28" s="6"/>
      <c r="N28" s="6"/>
      <c r="P28" s="6"/>
      <c r="Q28" s="6"/>
      <c r="R28" s="6"/>
      <c r="S28" s="6"/>
      <c r="T28" s="6"/>
      <c r="U28" s="6"/>
    </row>
    <row r="29" spans="3:21" ht="18" customHeight="1">
      <c r="C29" s="1"/>
      <c r="D29" s="1"/>
      <c r="E29" s="1"/>
      <c r="F29" s="1"/>
      <c r="J29" s="3"/>
      <c r="K29" s="1"/>
      <c r="L29" s="3"/>
      <c r="M29" s="1"/>
      <c r="N29" s="6"/>
      <c r="P29" s="6"/>
      <c r="Q29" s="6"/>
      <c r="R29" s="6"/>
      <c r="S29" s="6"/>
      <c r="T29" s="6"/>
      <c r="U29" s="6"/>
    </row>
    <row r="30" spans="3:21" ht="12.75">
      <c r="C30" s="1"/>
      <c r="D30" s="1"/>
      <c r="E30" s="1"/>
      <c r="F30" s="1"/>
      <c r="J30" s="1"/>
      <c r="K30" s="1"/>
      <c r="L30" s="1"/>
      <c r="M30" s="1"/>
      <c r="N30" s="6"/>
      <c r="P30" s="6"/>
      <c r="Q30" s="6"/>
      <c r="R30" s="6"/>
      <c r="S30" s="6"/>
      <c r="T30" s="6"/>
      <c r="U30" s="6"/>
    </row>
    <row r="31" spans="3:11" ht="12.75">
      <c r="C31" s="1"/>
      <c r="D31" s="1"/>
      <c r="E31" s="1"/>
      <c r="F31" s="1"/>
      <c r="H31" s="1"/>
      <c r="I31" s="1"/>
      <c r="K31" s="1"/>
    </row>
    <row r="32" spans="8:20" ht="12.75">
      <c r="H32" s="1"/>
      <c r="I32" s="1"/>
      <c r="J32" s="1"/>
      <c r="L32" s="6"/>
      <c r="M32" s="6"/>
      <c r="N32" s="6"/>
      <c r="P32" s="6"/>
      <c r="Q32" s="6"/>
      <c r="R32" s="6"/>
      <c r="S32" s="6"/>
      <c r="T32" s="6"/>
    </row>
    <row r="33" spans="8:27" ht="12.75">
      <c r="H33" s="1"/>
      <c r="I33" s="1"/>
      <c r="J33" s="1"/>
      <c r="L33" s="6"/>
      <c r="M33" s="6"/>
      <c r="N33" s="6"/>
      <c r="P33" s="6"/>
      <c r="Q33" s="6"/>
      <c r="R33" s="6"/>
      <c r="S33" s="6"/>
      <c r="T33" s="6"/>
      <c r="AA33" s="11"/>
    </row>
    <row r="34" spans="2:27" ht="12.75">
      <c r="B34" s="12"/>
      <c r="C34" s="43"/>
      <c r="D34" s="13"/>
      <c r="E34" s="14"/>
      <c r="F34" s="14"/>
      <c r="G34" s="14"/>
      <c r="H34" s="12"/>
      <c r="I34" s="12"/>
      <c r="AA34" s="15"/>
    </row>
    <row r="35" spans="2:27" ht="12.75">
      <c r="B35" s="12"/>
      <c r="C35" s="14"/>
      <c r="D35" s="16"/>
      <c r="E35" s="17"/>
      <c r="F35" s="18"/>
      <c r="G35" s="18"/>
      <c r="H35" s="12"/>
      <c r="I35" s="12"/>
      <c r="J35" s="3"/>
      <c r="K35" s="1"/>
      <c r="U35" s="6"/>
      <c r="AA35" s="19"/>
    </row>
    <row r="36" spans="2:27" ht="20.25" customHeight="1">
      <c r="B36" s="12"/>
      <c r="C36" s="14"/>
      <c r="D36" s="16"/>
      <c r="E36" s="20"/>
      <c r="F36" s="14"/>
      <c r="G36" s="14"/>
      <c r="H36" s="14"/>
      <c r="I36" s="14"/>
      <c r="V36" s="2"/>
      <c r="W36" s="2"/>
      <c r="AA36" s="11"/>
    </row>
    <row r="37" spans="2:27" ht="17.25" customHeight="1">
      <c r="B37" s="12"/>
      <c r="C37" s="14"/>
      <c r="D37" s="16"/>
      <c r="E37" s="21"/>
      <c r="F37" s="18"/>
      <c r="G37" s="12"/>
      <c r="H37" s="12"/>
      <c r="I37" s="12"/>
      <c r="K37" s="36"/>
      <c r="L37" s="36"/>
      <c r="M37" s="7"/>
      <c r="N37" s="36"/>
      <c r="O37" s="36"/>
      <c r="P37" s="36"/>
      <c r="Q37" s="36"/>
      <c r="R37" s="22"/>
      <c r="S37" s="68"/>
      <c r="T37" s="68"/>
      <c r="U37" s="68"/>
      <c r="V37" s="68"/>
      <c r="W37" s="8"/>
      <c r="AA37" s="19"/>
    </row>
    <row r="38" spans="2:27" ht="12.75">
      <c r="B38" s="12"/>
      <c r="C38" s="14"/>
      <c r="D38" s="16"/>
      <c r="E38" s="21"/>
      <c r="F38" s="18"/>
      <c r="G38" s="12"/>
      <c r="H38" s="12"/>
      <c r="I38" s="12"/>
      <c r="K38" s="36"/>
      <c r="L38" s="36"/>
      <c r="M38" s="7"/>
      <c r="N38" s="36"/>
      <c r="O38" s="36"/>
      <c r="P38" s="36"/>
      <c r="Q38" s="36"/>
      <c r="R38" s="22"/>
      <c r="S38" s="68"/>
      <c r="T38" s="68"/>
      <c r="U38" s="68"/>
      <c r="V38" s="68"/>
      <c r="W38" s="5"/>
      <c r="AA38" s="19"/>
    </row>
    <row r="39" spans="2:27" ht="12.75">
      <c r="B39" s="12"/>
      <c r="C39" s="14"/>
      <c r="D39" s="16"/>
      <c r="E39" s="23"/>
      <c r="F39" s="14"/>
      <c r="G39" s="14"/>
      <c r="H39" s="12"/>
      <c r="I39" s="12"/>
      <c r="J39" s="1"/>
      <c r="K39" s="1"/>
      <c r="L39" s="1"/>
      <c r="M39" s="1"/>
      <c r="AA39" s="19"/>
    </row>
    <row r="40" spans="3:27" ht="12.75">
      <c r="C40" s="1"/>
      <c r="D40" s="1"/>
      <c r="E40" s="1"/>
      <c r="F40" s="1"/>
      <c r="G40" s="1"/>
      <c r="H40" s="1"/>
      <c r="I40" s="1"/>
      <c r="J40" s="24"/>
      <c r="AA40" s="19"/>
    </row>
    <row r="41" spans="9:27" ht="16.5" customHeight="1">
      <c r="I41" s="1"/>
      <c r="J41" s="1"/>
      <c r="AA41" s="19"/>
    </row>
    <row r="42" spans="3:11" ht="12.75">
      <c r="C42" s="13"/>
      <c r="D42" s="16"/>
      <c r="E42" s="25"/>
      <c r="F42" s="14"/>
      <c r="G42" s="14"/>
      <c r="H42" s="12"/>
      <c r="I42" s="12"/>
      <c r="K42" s="1"/>
    </row>
    <row r="43" spans="3:21" ht="12.75">
      <c r="C43" s="14"/>
      <c r="D43" s="16"/>
      <c r="E43" s="26"/>
      <c r="F43" s="14"/>
      <c r="G43" s="18"/>
      <c r="H43" s="12"/>
      <c r="I43" s="12"/>
      <c r="J43" s="6"/>
      <c r="K43" s="6"/>
      <c r="N43" s="6"/>
      <c r="P43" s="6"/>
      <c r="Q43" s="6"/>
      <c r="R43" s="6"/>
      <c r="S43" s="6"/>
      <c r="T43" s="6"/>
      <c r="U43" s="6"/>
    </row>
    <row r="44" spans="3:21" ht="12.75">
      <c r="C44" s="14"/>
      <c r="D44" s="16"/>
      <c r="E44" s="27"/>
      <c r="F44" s="18"/>
      <c r="G44" s="18"/>
      <c r="H44" s="12"/>
      <c r="I44" s="12"/>
      <c r="J44" s="6"/>
      <c r="K44" s="6"/>
      <c r="L44" s="6"/>
      <c r="M44" s="6"/>
      <c r="N44" s="6"/>
      <c r="P44" s="6"/>
      <c r="Q44" s="6"/>
      <c r="R44" s="6"/>
      <c r="S44" s="6"/>
      <c r="T44" s="6"/>
      <c r="U44" s="6"/>
    </row>
    <row r="45" spans="3:21" ht="12.75">
      <c r="C45" s="14"/>
      <c r="D45" s="14"/>
      <c r="E45" s="28"/>
      <c r="F45" s="14"/>
      <c r="G45" s="18"/>
      <c r="H45" s="12"/>
      <c r="I45" s="12"/>
      <c r="J45" s="3"/>
      <c r="K45" s="1"/>
      <c r="L45" s="6"/>
      <c r="M45" s="6"/>
      <c r="N45" s="6"/>
      <c r="O45" s="6"/>
      <c r="P45" s="6"/>
      <c r="Q45" s="6"/>
      <c r="R45" s="6"/>
      <c r="S45" s="6"/>
      <c r="T45" s="6"/>
      <c r="U45" s="6"/>
    </row>
    <row r="46" spans="3:22" ht="12.75">
      <c r="C46" s="14"/>
      <c r="D46" s="14"/>
      <c r="E46" s="25"/>
      <c r="F46" s="18"/>
      <c r="G46" s="18"/>
      <c r="H46" s="18"/>
      <c r="I46" s="18"/>
      <c r="J46" s="6"/>
      <c r="K46" s="6"/>
      <c r="L46" s="6"/>
      <c r="M46" s="6"/>
      <c r="N46" s="6"/>
      <c r="O46" s="6"/>
      <c r="P46" s="6"/>
      <c r="Q46" s="6"/>
      <c r="R46" s="6"/>
      <c r="S46" s="6"/>
      <c r="T46" s="6"/>
      <c r="U46" s="6"/>
      <c r="V46" s="29"/>
    </row>
    <row r="47" spans="3:22" ht="12.75">
      <c r="C47" s="14"/>
      <c r="D47" s="14"/>
      <c r="E47" s="14"/>
      <c r="F47" s="14"/>
      <c r="G47" s="14"/>
      <c r="H47" s="14"/>
      <c r="I47" s="14"/>
      <c r="V47" s="29"/>
    </row>
    <row r="51" ht="12" customHeight="1"/>
    <row r="61" ht="12.75">
      <c r="V61" s="29"/>
    </row>
    <row r="62" ht="12.75">
      <c r="V62" s="29"/>
    </row>
    <row r="63" ht="12.75">
      <c r="V63" s="29"/>
    </row>
    <row r="64" ht="7.5" customHeight="1">
      <c r="V64" s="29"/>
    </row>
    <row r="65" spans="2:23" ht="12.75">
      <c r="B65" s="2"/>
      <c r="C65" s="1"/>
      <c r="D65" s="1"/>
      <c r="E65" s="1"/>
      <c r="V65" s="2"/>
      <c r="W65" s="10"/>
    </row>
    <row r="66" spans="2:23" ht="13.5" customHeight="1">
      <c r="B66" s="2"/>
      <c r="C66" s="1"/>
      <c r="D66" s="1"/>
      <c r="E66" s="1"/>
      <c r="V66" s="2"/>
      <c r="W66" s="2"/>
    </row>
    <row r="68" ht="12.75">
      <c r="AA68" s="12"/>
    </row>
    <row r="81" ht="12.75">
      <c r="AA81" s="30"/>
    </row>
  </sheetData>
  <sheetProtection/>
  <mergeCells count="3">
    <mergeCell ref="G17:K19"/>
    <mergeCell ref="S37:V38"/>
    <mergeCell ref="G20:K20"/>
  </mergeCells>
  <hyperlinks>
    <hyperlink ref="I2" r:id="rId1" display="http://www.fukuda-jp.com/"/>
  </hyperlinks>
  <printOptions/>
  <pageMargins left="0.25" right="0.25" top="0.75" bottom="0.75" header="0.3" footer="0.3"/>
  <pageSetup fitToWidth="0" fitToHeight="1"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fukuda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井元</dc:creator>
  <cp:keywords/>
  <dc:description/>
  <cp:lastModifiedBy>y-matsui</cp:lastModifiedBy>
  <cp:lastPrinted>2015-06-08T06:28:59Z</cp:lastPrinted>
  <dcterms:created xsi:type="dcterms:W3CDTF">2008-04-24T11:44:09Z</dcterms:created>
  <dcterms:modified xsi:type="dcterms:W3CDTF">2018-10-16T05:23:09Z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